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混凝土" sheetId="4" r:id="rId1"/>
  </sheets>
  <definedNames>
    <definedName name="_xlnm.Print_Area" localSheetId="0">混凝土!$A$1:$K$15</definedName>
    <definedName name="_xlnm.Print_Titles" localSheetId="0">混凝土!$A$1:$IM$3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<sst xmlns="http://schemas.openxmlformats.org/spreadsheetml/2006/main" count="52" uniqueCount="31">
  <si>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广昌保障房配套基础设施项目施工总承包-混凝土采购
招标预算价清单</t>
  </si>
  <si>
    <t>序号</t>
  </si>
  <si>
    <t>项目名称</t>
  </si>
  <si>
    <t>规格、型号</t>
  </si>
  <si>
    <t>计量方式</t>
  </si>
  <si>
    <t>计量
单位</t>
  </si>
  <si>
    <t>工程量</t>
  </si>
  <si>
    <t>综合单价</t>
  </si>
  <si>
    <t>合价</t>
  </si>
  <si>
    <t>备注</t>
  </si>
  <si>
    <t>不含税综合单价</t>
  </si>
  <si>
    <t>增值税率</t>
  </si>
  <si>
    <t>含税综合单价</t>
  </si>
  <si>
    <t>普通预拌混凝土</t>
  </si>
  <si>
    <t>1、标号：C10
2、是否泵送：按实际发生
3、塌落度：满足图纸设计要求</t>
  </si>
  <si>
    <t>按实际货到现场量，且验收合格计算</t>
  </si>
  <si>
    <t>m3</t>
  </si>
  <si>
    <r>
      <rPr>
        <sz val="10"/>
        <color rgb="FF000000"/>
        <rFont val="宋体"/>
        <charset val="134"/>
      </rPr>
      <t>以下项目为固定含税单价，不参与报价竞争，无须报价：</t>
    </r>
    <r>
      <rPr>
        <sz val="10"/>
        <color rgb="FF000000"/>
        <rFont val="Times New Roman"/>
        <charset val="134"/>
      </rPr>
      <t xml:space="preserve">
1</t>
    </r>
    <r>
      <rPr>
        <sz val="10"/>
        <color rgb="FF000000"/>
        <rFont val="宋体"/>
        <charset val="134"/>
      </rPr>
      <t>、泵送砼增加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、自密实砼增加</t>
    </r>
    <r>
      <rPr>
        <sz val="10"/>
        <color rgb="FF000000"/>
        <rFont val="Times New Roman"/>
        <charset val="134"/>
      </rPr>
      <t>48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、抗渗砼：</t>
    </r>
    <r>
      <rPr>
        <sz val="10"/>
        <color rgb="FF000000"/>
        <rFont val="Times New Roman"/>
        <charset val="134"/>
      </rPr>
      <t>P6-P8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P10-P12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4</t>
    </r>
    <r>
      <rPr>
        <sz val="10"/>
        <color rgb="FF000000"/>
        <rFont val="宋体"/>
        <charset val="134"/>
      </rPr>
      <t>、抗折砼：</t>
    </r>
    <r>
      <rPr>
        <sz val="10"/>
        <color rgb="FF000000"/>
        <rFont val="Times New Roman"/>
        <charset val="134"/>
      </rPr>
      <t>F4.0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F4.5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F5.0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5</t>
    </r>
    <r>
      <rPr>
        <sz val="10"/>
        <color rgb="FF000000"/>
        <rFont val="宋体"/>
        <charset val="134"/>
      </rPr>
      <t>、细石砼增加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6</t>
    </r>
    <r>
      <rPr>
        <sz val="10"/>
        <color rgb="FF000000"/>
        <rFont val="宋体"/>
        <charset val="134"/>
      </rPr>
      <t>、掺膨胀剂（</t>
    </r>
    <r>
      <rPr>
        <sz val="10"/>
        <color rgb="FF000000"/>
        <rFont val="Times New Roman"/>
        <charset val="134"/>
      </rPr>
      <t>UEA</t>
    </r>
    <r>
      <rPr>
        <sz val="10"/>
        <color rgb="FF000000"/>
        <rFont val="宋体"/>
        <charset val="134"/>
      </rPr>
      <t>）：掺量</t>
    </r>
    <r>
      <rPr>
        <sz val="10"/>
        <color rgb="FF000000"/>
        <rFont val="Times New Roman"/>
        <charset val="134"/>
      </rPr>
      <t>6%~8%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28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、掺量</t>
    </r>
    <r>
      <rPr>
        <sz val="10"/>
        <color rgb="FF000000"/>
        <rFont val="Times New Roman"/>
        <charset val="134"/>
      </rPr>
      <t>10%~12%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38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7</t>
    </r>
    <r>
      <rPr>
        <sz val="10"/>
        <color rgb="FF000000"/>
        <rFont val="宋体"/>
        <charset val="134"/>
      </rPr>
      <t>、早强要求：①气温在</t>
    </r>
    <r>
      <rPr>
        <sz val="10"/>
        <color rgb="FF000000"/>
        <rFont val="Times New Roman"/>
        <charset val="134"/>
      </rPr>
      <t>20℃</t>
    </r>
    <r>
      <rPr>
        <sz val="10"/>
        <color rgb="FF000000"/>
        <rFont val="宋体"/>
        <charset val="134"/>
      </rPr>
      <t>以上，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天内达到设计强度</t>
    </r>
    <r>
      <rPr>
        <sz val="10"/>
        <color rgb="FF000000"/>
        <rFont val="Times New Roman"/>
        <charset val="134"/>
      </rPr>
      <t>80%</t>
    </r>
    <r>
      <rPr>
        <sz val="10"/>
        <color rgb="FF000000"/>
        <rFont val="宋体"/>
        <charset val="134"/>
      </rPr>
      <t>以上增加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；②气温在</t>
    </r>
    <r>
      <rPr>
        <sz val="10"/>
        <color rgb="FF000000"/>
        <rFont val="Times New Roman"/>
        <charset val="134"/>
      </rPr>
      <t>20℃</t>
    </r>
    <r>
      <rPr>
        <sz val="10"/>
        <color rgb="FF000000"/>
        <rFont val="宋体"/>
        <charset val="134"/>
      </rPr>
      <t>以上，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天内达到设计强度</t>
    </r>
    <r>
      <rPr>
        <sz val="10"/>
        <color rgb="FF000000"/>
        <rFont val="Times New Roman"/>
        <charset val="134"/>
      </rPr>
      <t>80%</t>
    </r>
    <r>
      <rPr>
        <sz val="10"/>
        <color rgb="FF000000"/>
        <rFont val="宋体"/>
        <charset val="134"/>
      </rPr>
      <t>以上增加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8</t>
    </r>
    <r>
      <rPr>
        <sz val="10"/>
        <color rgb="FF000000"/>
        <rFont val="宋体"/>
        <charset val="134"/>
      </rPr>
      <t>、表面具有耐磨性能要求的部位，如路面、地面、球场、车道等不掺灰砼增加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9</t>
    </r>
    <r>
      <rPr>
        <sz val="10"/>
        <color rgb="FF000000"/>
        <rFont val="宋体"/>
        <charset val="134"/>
      </rPr>
      <t>、水下砼增加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10</t>
    </r>
    <r>
      <rPr>
        <sz val="10"/>
        <color rgb="FF000000"/>
        <rFont val="宋体"/>
        <charset val="134"/>
      </rPr>
      <t>、润管砂浆价格按对应泵送混凝土标号计算；</t>
    </r>
  </si>
  <si>
    <t>1、标号：C15
2、是否泵送：按实际发生
3、塌落度：满足图纸设计要求</t>
  </si>
  <si>
    <t>1、标号：C20
2、是否泵送：按实际发生
3、塌落度：满足图纸设计要求</t>
  </si>
  <si>
    <t>1、标号：C25
2、是否泵送：按实际发生
3、塌落度：满足图纸设计要求</t>
  </si>
  <si>
    <t>1、标号：C30
2、是否泵送：按实际发生
3、塌落度：满足图纸设计要求</t>
  </si>
  <si>
    <t>1、标号：C35
2、是否泵送：按实际发生
3、塌落度：满足图纸设计要求</t>
  </si>
  <si>
    <t>1、标号：C45
2、是否泵送：按实际发生
3、塌落度：满足图纸设计要求</t>
  </si>
  <si>
    <t>原色透水混凝土</t>
  </si>
  <si>
    <t>预留金</t>
  </si>
  <si>
    <t>项</t>
  </si>
  <si>
    <r>
      <rPr>
        <b/>
        <sz val="10"/>
        <rFont val="宋体"/>
        <charset val="134"/>
      </rPr>
      <t>总计（含3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增值税专用发票）</t>
    </r>
  </si>
  <si>
    <r>
      <t xml:space="preserve">备注：
1、综合单价为含税货到工地价格；
2、供货日期、供货品质严格按照甲方要求供应；
3、最后结算按实际发生量计算，施工过程中涉及数量必须及时进行签字确认；
4、清单数量为暂定数量，具体结算数量以现场实际签收数量为准。
</t>
    </r>
    <r>
      <rPr>
        <sz val="10"/>
        <color rgb="FFFF0000"/>
        <rFont val="宋体"/>
        <charset val="134"/>
      </rPr>
      <t>5、付款方式:按项目预计季度使用混凝土总量的30%来进行预付款支付，分三次平均扣回，供应商每月根据当月供货量申请进度款，进度款比例支付至90%。最终结算金额以实际工程量结算为准，多退少补，以保证项目正常施工。
6、价格调差：施工期间价格(以施工期的造价信息各月的加权平均值)波动超过基准价（按2025年6期《珠海工程造价信息》的低值）±5%时，结算时仅调整超出±5%以外部分的差价，材料价差只计取税金，不计取其他任何费用。
7、各供应商报价时可根据自身情况选报税率3%或者13%，评标以不含税最低价为中标单位。</t>
    </r>
  </si>
  <si>
    <t>编制：</t>
  </si>
  <si>
    <t>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</si>
</sst>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0.00_ "/>
    <numFmt numFmtId="178" formatCode="_ * #,##0.000_ ;_ * \-#,##0.000_ ;_ * &quot;-&quot;??_ ;_ @_ "/>
    <numFmt numFmtId="179" formatCode="0.00_);[Red]\(0.00\)"/>
  </numFmts>
  <fonts count="39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9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37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8" fillId="0" borderId="2" xfId="5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77" fontId="8" fillId="0" borderId="3" xfId="50" applyNumberFormat="1" applyFont="1" applyFill="1" applyBorder="1" applyAlignment="1" applyProtection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9" fontId="11" fillId="0" borderId="1" xfId="3" applyFont="1" applyFill="1" applyBorder="1" applyAlignment="1">
      <alignment horizontal="center" vertical="center" wrapText="1"/>
    </xf>
    <xf numFmtId="177" fontId="12" fillId="0" borderId="4" xfId="0" applyNumberFormat="1" applyFont="1" applyFill="1" applyBorder="1" applyAlignment="1">
      <alignment horizontal="center" vertical="center" wrapText="1"/>
    </xf>
    <xf numFmtId="10" fontId="12" fillId="0" borderId="4" xfId="0" applyNumberFormat="1" applyFont="1" applyFill="1" applyBorder="1" applyAlignment="1">
      <alignment horizontal="center" vertical="center" wrapText="1"/>
    </xf>
    <xf numFmtId="177" fontId="12" fillId="0" borderId="5" xfId="0" applyNumberFormat="1" applyFont="1" applyFill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4" fillId="0" borderId="2" xfId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 applyProtection="1">
      <alignment horizontal="center" vertical="center" wrapText="1"/>
    </xf>
    <xf numFmtId="0" fontId="8" fillId="0" borderId="4" xfId="49" applyNumberFormat="1" applyFont="1" applyFill="1" applyBorder="1" applyAlignment="1" applyProtection="1">
      <alignment horizontal="center" vertical="center" wrapText="1"/>
    </xf>
    <xf numFmtId="0" fontId="8" fillId="0" borderId="6" xfId="49" applyNumberFormat="1" applyFont="1" applyFill="1" applyBorder="1" applyAlignment="1" applyProtection="1">
      <alignment horizontal="center" vertical="center" wrapText="1"/>
    </xf>
    <xf numFmtId="178" fontId="8" fillId="0" borderId="1" xfId="1" applyNumberFormat="1" applyFont="1" applyFill="1" applyBorder="1" applyAlignment="1" applyProtection="1">
      <alignment horizontal="center" vertical="center" wrapText="1"/>
    </xf>
    <xf numFmtId="177" fontId="16" fillId="0" borderId="1" xfId="1" applyNumberFormat="1" applyFont="1" applyFill="1" applyBorder="1" applyAlignment="1" applyProtection="1">
      <alignment horizontal="center" vertical="center" wrapText="1"/>
    </xf>
    <xf numFmtId="10" fontId="16" fillId="2" borderId="1" xfId="1" applyNumberFormat="1" applyFont="1" applyFill="1" applyBorder="1" applyAlignment="1" applyProtection="1">
      <alignment horizontal="center" vertical="center" wrapText="1"/>
    </xf>
    <xf numFmtId="43" fontId="16" fillId="2" borderId="1" xfId="1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6" fillId="0" borderId="1" xfId="49" applyNumberFormat="1" applyFont="1" applyFill="1" applyBorder="1" applyAlignment="1" applyProtection="1">
      <alignment horizontal="center" vertical="center" wrapText="1"/>
    </xf>
    <xf numFmtId="43" fontId="16" fillId="0" borderId="1" xfId="1" applyNumberFormat="1" applyFont="1" applyFill="1" applyBorder="1" applyAlignment="1" applyProtection="1">
      <alignment horizontal="center" vertical="center" wrapText="1"/>
    </xf>
    <xf numFmtId="10" fontId="16" fillId="0" borderId="1" xfId="1" applyNumberFormat="1" applyFont="1" applyFill="1" applyBorder="1" applyAlignment="1" applyProtection="1">
      <alignment vertical="center" wrapText="1"/>
    </xf>
    <xf numFmtId="43" fontId="16" fillId="0" borderId="1" xfId="1" applyFont="1" applyFill="1" applyBorder="1" applyAlignment="1" applyProtection="1">
      <alignment vertical="center" wrapText="1"/>
    </xf>
    <xf numFmtId="4" fontId="17" fillId="0" borderId="0" xfId="0" applyNumberFormat="1" applyFont="1">
      <alignment vertical="center"/>
    </xf>
    <xf numFmtId="0" fontId="13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7" fontId="10" fillId="0" borderId="0" xfId="0" applyNumberFormat="1" applyFont="1" applyFill="1" applyAlignment="1">
      <alignment horizontal="left" vertical="center" wrapText="1"/>
    </xf>
    <xf numFmtId="10" fontId="10" fillId="0" borderId="0" xfId="0" applyNumberFormat="1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179" fontId="10" fillId="0" borderId="0" xfId="0" applyNumberFormat="1" applyFont="1" applyFill="1" applyBorder="1" applyAlignment="1">
      <alignment horizontal="left" vertical="center"/>
    </xf>
    <xf numFmtId="177" fontId="11" fillId="0" borderId="0" xfId="0" applyNumberFormat="1" applyFont="1" applyFill="1" applyBorder="1" applyAlignment="1">
      <alignment horizontal="center" vertical="center"/>
    </xf>
    <xf numFmtId="10" fontId="11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4"/>
  </sheetPr>
  <dimension ref="A1:L15"/>
  <sheetViews>
    <sheetView tabSelected="1" view="pageBreakPreview" zoomScale="85" zoomScaleNormal="100" workbookViewId="0">
      <pane ySplit="3" topLeftCell="A11" activePane="bottomLeft" state="frozen"/>
      <selection/>
      <selection pane="bottomLeft" activeCell="A14" sqref="A14:K14"/>
    </sheetView>
  </sheetViews>
  <sheetFormatPr defaultColWidth="9" defaultRowHeight="14.4"/>
  <cols>
    <col min="1" max="1" width="5.45" style="1" customWidth="1"/>
    <col min="2" max="2" width="9" style="5" customWidth="1"/>
    <col min="3" max="4" width="17.875" style="5" customWidth="1"/>
    <col min="5" max="5" width="6" style="1" customWidth="1"/>
    <col min="6" max="6" width="11.25" style="6" customWidth="1"/>
    <col min="7" max="7" width="10.625" style="7" customWidth="1"/>
    <col min="8" max="8" width="11.125" style="8" customWidth="1"/>
    <col min="9" max="9" width="11.125" style="7" customWidth="1"/>
    <col min="10" max="11" width="12.9666666666667" style="7" customWidth="1"/>
    <col min="12" max="12" width="28.9083333333333" style="1" customWidth="1"/>
    <col min="13" max="14" width="12.625" style="1"/>
    <col min="15" max="16384" width="9" style="1"/>
  </cols>
  <sheetData>
    <row r="1" s="1" customFormat="1" ht="56.15" customHeight="1" spans="1:12">
      <c r="A1" s="9" t="s">
        <v>0</v>
      </c>
      <c r="B1" s="9"/>
      <c r="C1" s="9"/>
      <c r="D1" s="9"/>
      <c r="E1" s="9"/>
      <c r="F1" s="10"/>
      <c r="G1" s="10"/>
      <c r="H1" s="11"/>
      <c r="I1" s="10"/>
      <c r="J1" s="10"/>
      <c r="K1" s="10"/>
    </row>
    <row r="2" customFormat="1" ht="28" customHeight="1" spans="1:12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5" t="s">
        <v>7</v>
      </c>
      <c r="H2" s="16"/>
      <c r="I2" s="15"/>
      <c r="J2" s="17" t="s">
        <v>8</v>
      </c>
      <c r="K2" s="18" t="s">
        <v>9</v>
      </c>
      <c r="L2" s="19"/>
    </row>
    <row r="3" s="1" customFormat="1" ht="28" customHeight="1" spans="1:12">
      <c r="A3" s="12"/>
      <c r="B3" s="12"/>
      <c r="C3" s="12"/>
      <c r="D3" s="20"/>
      <c r="E3" s="12"/>
      <c r="F3" s="14"/>
      <c r="G3" s="14" t="s">
        <v>10</v>
      </c>
      <c r="H3" s="21" t="s">
        <v>11</v>
      </c>
      <c r="I3" s="14" t="s">
        <v>12</v>
      </c>
      <c r="J3" s="22"/>
      <c r="K3" s="23"/>
    </row>
    <row r="4" s="1" customFormat="1" ht="100" customHeight="1" spans="1:12">
      <c r="A4" s="24">
        <v>1</v>
      </c>
      <c r="B4" s="24" t="s">
        <v>13</v>
      </c>
      <c r="C4" s="25" t="s">
        <v>14</v>
      </c>
      <c r="D4" s="25" t="s">
        <v>15</v>
      </c>
      <c r="E4" s="26" t="s">
        <v>16</v>
      </c>
      <c r="F4" s="27">
        <v>54</v>
      </c>
      <c r="G4" s="27"/>
      <c r="H4" s="28">
        <v>0.03</v>
      </c>
      <c r="I4" s="27">
        <f>ROUND(G4*(1+H4),2)</f>
        <v>0</v>
      </c>
      <c r="J4" s="29">
        <f>ROUND(I4*F4,2)</f>
        <v>0</v>
      </c>
      <c r="K4" s="30" t="s">
        <v>17</v>
      </c>
    </row>
    <row r="5" s="1" customFormat="1" ht="100" customHeight="1" spans="1:12">
      <c r="A5" s="24">
        <v>2</v>
      </c>
      <c r="B5" s="24" t="s">
        <v>13</v>
      </c>
      <c r="C5" s="25" t="s">
        <v>18</v>
      </c>
      <c r="D5" s="25" t="s">
        <v>15</v>
      </c>
      <c r="E5" s="26" t="s">
        <v>16</v>
      </c>
      <c r="F5" s="27">
        <v>1008</v>
      </c>
      <c r="G5" s="27"/>
      <c r="H5" s="28">
        <v>0.03</v>
      </c>
      <c r="I5" s="27">
        <f t="shared" ref="I5:I11" si="0">ROUND(G5*(1+H5),2)</f>
        <v>0</v>
      </c>
      <c r="J5" s="29">
        <f t="shared" ref="J5:J11" si="1">ROUND(I5*F5,2)</f>
        <v>0</v>
      </c>
      <c r="K5" s="31"/>
    </row>
    <row r="6" s="1" customFormat="1" ht="100" customHeight="1" spans="1:12">
      <c r="A6" s="24">
        <v>3</v>
      </c>
      <c r="B6" s="24" t="s">
        <v>13</v>
      </c>
      <c r="C6" s="25" t="s">
        <v>19</v>
      </c>
      <c r="D6" s="25" t="s">
        <v>15</v>
      </c>
      <c r="E6" s="26" t="s">
        <v>16</v>
      </c>
      <c r="F6" s="27">
        <v>1612</v>
      </c>
      <c r="G6" s="27"/>
      <c r="H6" s="28">
        <v>0.03</v>
      </c>
      <c r="I6" s="27">
        <f t="shared" si="0"/>
        <v>0</v>
      </c>
      <c r="J6" s="29">
        <f t="shared" si="1"/>
        <v>0</v>
      </c>
      <c r="K6" s="31"/>
    </row>
    <row r="7" s="1" customFormat="1" ht="100" customHeight="1" spans="1:12">
      <c r="A7" s="24">
        <v>4</v>
      </c>
      <c r="B7" s="24" t="s">
        <v>13</v>
      </c>
      <c r="C7" s="25" t="s">
        <v>20</v>
      </c>
      <c r="D7" s="25" t="s">
        <v>15</v>
      </c>
      <c r="E7" s="26" t="s">
        <v>16</v>
      </c>
      <c r="F7" s="27">
        <v>1331</v>
      </c>
      <c r="G7" s="27"/>
      <c r="H7" s="28">
        <v>0.03</v>
      </c>
      <c r="I7" s="27">
        <f t="shared" si="0"/>
        <v>0</v>
      </c>
      <c r="J7" s="29">
        <f t="shared" si="1"/>
        <v>0</v>
      </c>
      <c r="K7" s="31"/>
    </row>
    <row r="8" s="1" customFormat="1" ht="100" customHeight="1" spans="1:12">
      <c r="A8" s="24">
        <v>5</v>
      </c>
      <c r="B8" s="24" t="s">
        <v>13</v>
      </c>
      <c r="C8" s="25" t="s">
        <v>21</v>
      </c>
      <c r="D8" s="25" t="s">
        <v>15</v>
      </c>
      <c r="E8" s="26" t="s">
        <v>16</v>
      </c>
      <c r="F8" s="27">
        <v>3998</v>
      </c>
      <c r="G8" s="27"/>
      <c r="H8" s="28">
        <v>0.03</v>
      </c>
      <c r="I8" s="27">
        <f t="shared" si="0"/>
        <v>0</v>
      </c>
      <c r="J8" s="29">
        <f t="shared" si="1"/>
        <v>0</v>
      </c>
      <c r="K8" s="31"/>
    </row>
    <row r="9" s="1" customFormat="1" ht="100" customHeight="1" spans="1:12">
      <c r="A9" s="24">
        <v>6</v>
      </c>
      <c r="B9" s="24" t="s">
        <v>13</v>
      </c>
      <c r="C9" s="25" t="s">
        <v>22</v>
      </c>
      <c r="D9" s="25" t="s">
        <v>15</v>
      </c>
      <c r="E9" s="26" t="s">
        <v>16</v>
      </c>
      <c r="F9" s="27">
        <v>703</v>
      </c>
      <c r="G9" s="27"/>
      <c r="H9" s="28">
        <v>0.03</v>
      </c>
      <c r="I9" s="27">
        <f t="shared" si="0"/>
        <v>0</v>
      </c>
      <c r="J9" s="29">
        <f t="shared" si="1"/>
        <v>0</v>
      </c>
      <c r="K9" s="31"/>
    </row>
    <row r="10" s="1" customFormat="1" ht="100" customHeight="1" spans="1:12">
      <c r="A10" s="24">
        <v>8</v>
      </c>
      <c r="B10" s="24" t="s">
        <v>13</v>
      </c>
      <c r="C10" s="25" t="s">
        <v>23</v>
      </c>
      <c r="D10" s="25" t="s">
        <v>15</v>
      </c>
      <c r="E10" s="26" t="s">
        <v>16</v>
      </c>
      <c r="F10" s="27">
        <v>1744</v>
      </c>
      <c r="G10" s="27"/>
      <c r="H10" s="28">
        <v>0.03</v>
      </c>
      <c r="I10" s="27">
        <f t="shared" si="0"/>
        <v>0</v>
      </c>
      <c r="J10" s="29">
        <f t="shared" si="1"/>
        <v>0</v>
      </c>
      <c r="K10" s="31"/>
    </row>
    <row r="11" s="1" customFormat="1" ht="100" customHeight="1" spans="1:12">
      <c r="A11" s="24">
        <v>9</v>
      </c>
      <c r="B11" s="24" t="s">
        <v>24</v>
      </c>
      <c r="C11" s="25" t="s">
        <v>19</v>
      </c>
      <c r="D11" s="25" t="s">
        <v>15</v>
      </c>
      <c r="E11" s="26" t="s">
        <v>16</v>
      </c>
      <c r="F11" s="27">
        <v>1309</v>
      </c>
      <c r="G11" s="27"/>
      <c r="H11" s="28">
        <v>0.03</v>
      </c>
      <c r="I11" s="27">
        <f t="shared" si="0"/>
        <v>0</v>
      </c>
      <c r="J11" s="29">
        <f t="shared" si="1"/>
        <v>0</v>
      </c>
      <c r="K11" s="31"/>
    </row>
    <row r="12" s="2" customFormat="1" ht="30" customHeight="1" spans="1:12">
      <c r="A12" s="32">
        <v>10</v>
      </c>
      <c r="B12" s="33" t="s">
        <v>25</v>
      </c>
      <c r="C12" s="34"/>
      <c r="D12" s="34"/>
      <c r="E12" s="35" t="s">
        <v>26</v>
      </c>
      <c r="F12" s="36"/>
      <c r="G12" s="36"/>
      <c r="H12" s="37"/>
      <c r="I12" s="38"/>
      <c r="J12" s="38">
        <v>400000</v>
      </c>
      <c r="K12" s="38"/>
    </row>
    <row r="13" s="3" customFormat="1" ht="30" customHeight="1" spans="1:12">
      <c r="A13" s="32">
        <v>11</v>
      </c>
      <c r="B13" s="39" t="s">
        <v>27</v>
      </c>
      <c r="C13" s="40"/>
      <c r="D13" s="40"/>
      <c r="E13" s="41"/>
      <c r="F13" s="36"/>
      <c r="G13" s="36"/>
      <c r="H13" s="42"/>
      <c r="I13" s="43"/>
      <c r="J13" s="43">
        <v>4040663</v>
      </c>
      <c r="K13" s="43"/>
      <c r="L13" s="44"/>
    </row>
    <row r="14" s="4" customFormat="1" ht="138" customHeight="1" spans="1:12">
      <c r="A14" s="45" t="s">
        <v>28</v>
      </c>
      <c r="B14" s="46"/>
      <c r="C14" s="46"/>
      <c r="D14" s="46"/>
      <c r="E14" s="46"/>
      <c r="F14" s="47"/>
      <c r="G14" s="47"/>
      <c r="H14" s="48"/>
      <c r="I14" s="47"/>
      <c r="J14" s="47"/>
      <c r="K14" s="47"/>
    </row>
    <row r="15" ht="32.25" customHeight="1" spans="1:12">
      <c r="A15" s="49" t="s">
        <v>29</v>
      </c>
      <c r="B15" s="50"/>
      <c r="C15" s="50"/>
      <c r="D15" s="50"/>
      <c r="E15" s="51" t="s">
        <v>30</v>
      </c>
      <c r="F15" s="52"/>
      <c r="G15" s="52"/>
      <c r="H15" s="53"/>
      <c r="I15" s="52"/>
      <c r="J15" s="52"/>
      <c r="K15" s="52"/>
    </row>
  </sheetData>
  <mergeCells count="14">
    <mergeCell ref="A1:K1"/>
    <mergeCell ref="G2:I2"/>
    <mergeCell ref="B12:C12"/>
    <mergeCell ref="B13:C13"/>
    <mergeCell ref="A14:K14"/>
    <mergeCell ref="A2:A3"/>
    <mergeCell ref="B2:B3"/>
    <mergeCell ref="C2:C3"/>
    <mergeCell ref="D2:D3"/>
    <mergeCell ref="E2:E3"/>
    <mergeCell ref="F2:F3"/>
    <mergeCell ref="J2:J3"/>
    <mergeCell ref="K2:K3"/>
    <mergeCell ref="K4:K11"/>
  </mergeCells>
  <pageMargins left="0.46" right="0.32" top="0.590277777777778" bottom="0.590277777777778" header="0.511805555555556" footer="0.354166666666667"/>
  <pageSetup paperSize="9" scale="7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混凝土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Waltsno</dc:creator>
  <cp:lastModifiedBy>义义义义义义义伟</cp:lastModifiedBy>
  <dcterms:created xsi:type="dcterms:W3CDTF">2021-07-06T10:42:00Z</dcterms:created>
  <dcterms:modified xsi:type="dcterms:W3CDTF">2025-12-09T02:58:08Z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2BCA4933B7C340DDBF6CA3317D33E6FB_13</vt:lpwstr>
  </property>
  <property fmtid="{D5CDD505-2E9C-101B-9397-08002B2CF9AE}" pid="4" name="CalculationRule">
    <vt:i4>0</vt:i4>
  </property>
</Properties>
</file>